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_xlnm._FilterDatabase" localSheetId="0" hidden="1">'Время горизонтально'!$A$7:$AA$31</definedName>
    <definedName name="active_page">'Время горизонтально'!$I$86</definedName>
    <definedName name="allow_energy">'Время горизонтально'!$F$86</definedName>
    <definedName name="calc_with">'Время горизонтально'!$E$86</definedName>
    <definedName name="energy">'Время горизонтально'!$AA$4</definedName>
    <definedName name="group">'Время горизонтально'!$B$5</definedName>
    <definedName name="interval">'Время горизонтально'!$D$86</definedName>
    <definedName name="is_group">'Время горизонтально'!$G$86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горизонтально'!$B$86</definedName>
    <definedName name="start">'Время горизонтально'!#REF!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горизонтально'!$H$86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31" i="1"/>
  <c r="W31" i="1"/>
  <c r="X31" i="1"/>
  <c r="Y31" i="1"/>
  <c r="Z31" i="1"/>
  <c r="K31" i="1"/>
  <c r="L31" i="1"/>
  <c r="M31" i="1"/>
  <c r="N31" i="1"/>
  <c r="O31" i="1"/>
  <c r="P31" i="1"/>
  <c r="Q31" i="1"/>
  <c r="R31" i="1"/>
  <c r="S31" i="1"/>
  <c r="T31" i="1"/>
  <c r="U31" i="1"/>
  <c r="V31" i="1"/>
  <c r="D31" i="1"/>
  <c r="E31" i="1"/>
  <c r="F31" i="1"/>
  <c r="G31" i="1"/>
  <c r="H31" i="1"/>
  <c r="I31" i="1"/>
  <c r="J31" i="1"/>
  <c r="C31" i="1"/>
</calcChain>
</file>

<file path=xl/sharedStrings.xml><?xml version="1.0" encoding="utf-8"?>
<sst xmlns="http://schemas.openxmlformats.org/spreadsheetml/2006/main" count="89" uniqueCount="63">
  <si>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</si>
  <si>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</si>
  <si>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</si>
  <si>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</si>
  <si>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</si>
  <si>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</si>
  <si>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</si>
  <si>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</si>
  <si>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</si>
  <si>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</si>
  <si>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</si>
  <si>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</si>
  <si>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</si>
  <si>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</si>
  <si>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</si>
  <si>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</si>
  <si>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</si>
  <si>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</si>
  <si>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</si>
  <si>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</si>
  <si>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</si>
  <si>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</si>
  <si>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</si>
  <si>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</si>
  <si>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</si>
  <si>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</si>
  <si>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</si>
  <si>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</si>
  <si>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</si>
  <si>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</si>
  <si>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</si>
  <si>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</si>
  <si>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</si>
  <si>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</si>
  <si>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</si>
  <si>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</si>
  <si>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</si>
  <si>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</si>
  <si>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18.12.2024</t>
  </si>
  <si>
    <t>ПС 110 кВ Вашки</t>
  </si>
  <si>
    <t xml:space="preserve"> 0,4 Вашки ТСН ао RS</t>
  </si>
  <si>
    <t xml:space="preserve"> 10 Вашки Т 1 ап RS</t>
  </si>
  <si>
    <t xml:space="preserve"> 10 Вашки Т 2 ап RS</t>
  </si>
  <si>
    <t xml:space="preserve"> 10 Вашки-Васильевская ао RS</t>
  </si>
  <si>
    <t xml:space="preserve"> 10 Вашки-Коммунальный ао RS</t>
  </si>
  <si>
    <t xml:space="preserve"> 10 Вашки-Липин Бор ао RS</t>
  </si>
  <si>
    <t xml:space="preserve"> 10 Вашки-Никольское ао RS</t>
  </si>
  <si>
    <t xml:space="preserve"> 10 Вашки-Пиньшино ао RS</t>
  </si>
  <si>
    <t xml:space="preserve"> 10 Вашки-Телецентр ао RS</t>
  </si>
  <si>
    <t xml:space="preserve"> 10 Вашки-Телецентр ап RS</t>
  </si>
  <si>
    <t xml:space="preserve"> 10 Вашки-Ухтома ао RS</t>
  </si>
  <si>
    <t xml:space="preserve"> 10 Вашки-Хотино ао RS</t>
  </si>
  <si>
    <t xml:space="preserve"> 10 Вашки-Хотино ап RS</t>
  </si>
  <si>
    <t xml:space="preserve"> 35 Вашки Т 1 ао RS</t>
  </si>
  <si>
    <t xml:space="preserve"> 35 Вашки Т 1 ап RS</t>
  </si>
  <si>
    <t xml:space="preserve"> 35 Вашки Т 2 ао RS</t>
  </si>
  <si>
    <t xml:space="preserve"> 35 Вашки Т 2 ап RS</t>
  </si>
  <si>
    <t xml:space="preserve"> 35 Вашки-Андреевская ао RS</t>
  </si>
  <si>
    <t xml:space="preserve"> 35 Вашки-Андреевская ап RS</t>
  </si>
  <si>
    <t xml:space="preserve"> 35 Вашки-Коротецкая ао RS</t>
  </si>
  <si>
    <t xml:space="preserve"> 35 Вашки-Коротецкая ап RS</t>
  </si>
  <si>
    <t xml:space="preserve"> 35 Вашки-Пиксимовская ао RS</t>
  </si>
  <si>
    <t xml:space="preserve"> 35 Вашки-Пиксимовская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</si>
</sst>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1" fontId="4" fillId="0" borderId="8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9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wrapText="1"/>
    </xf>
    <xf numFmtId="0" fontId="8" fillId="0" borderId="11" xfId="0" applyFont="1" applyBorder="1" applyAlignment="1">
      <alignment horizontal="right"/>
    </xf>
    <xf numFmtId="1" fontId="5" fillId="0" borderId="11" xfId="0" applyNumberFormat="1" applyFont="1" applyBorder="1" applyAlignment="1">
      <alignment horizontal="right" wrapText="1"/>
    </xf>
    <xf numFmtId="1" fontId="5" fillId="0" borderId="12" xfId="0" applyNumberFormat="1" applyFont="1" applyBorder="1" applyAlignment="1">
      <alignment horizontal="right" wrapText="1"/>
    </xf>
    <xf numFmtId="3" fontId="3" fillId="0" borderId="13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4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6"/>
  <sheetViews>
    <sheetView tabSelected="1" topLeftCell="B1" zoomScaleNormal="100" zoomScaleSheetLayoutView="100" workbookViewId="0">
      <selection activeCell="K41" sqref="K41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3" t="s">
        <v>26</v>
      </c>
      <c r="AA7" s="22" t="s">
        <v>35</v>
      </c>
    </row>
    <row r="8" spans="1:27" x14ac:dyDescent="0.2">
      <c r="A8" s="7"/>
      <c r="B8" s="8" t="s">
        <v>40</v>
      </c>
      <c r="C8" s="14">
        <v>12.024000000000001</v>
      </c>
      <c r="D8" s="15">
        <v>10.248000000000001</v>
      </c>
      <c r="E8" s="15">
        <v>10.632</v>
      </c>
      <c r="F8" s="15">
        <v>13.608000000000001</v>
      </c>
      <c r="G8" s="15">
        <v>13.656000000000001</v>
      </c>
      <c r="H8" s="15">
        <v>13.776</v>
      </c>
      <c r="I8" s="15">
        <v>14.424000000000001</v>
      </c>
      <c r="J8" s="15">
        <v>14.808</v>
      </c>
      <c r="K8" s="15">
        <v>17.256</v>
      </c>
      <c r="L8" s="16">
        <v>17.736000000000001</v>
      </c>
      <c r="M8" s="16">
        <v>17.88</v>
      </c>
      <c r="N8" s="16">
        <v>17.808</v>
      </c>
      <c r="O8" s="16">
        <v>15.288</v>
      </c>
      <c r="P8" s="16">
        <v>10.68</v>
      </c>
      <c r="Q8" s="16">
        <v>10.656000000000001</v>
      </c>
      <c r="R8" s="16">
        <v>10.872</v>
      </c>
      <c r="S8" s="16">
        <v>14.232000000000001</v>
      </c>
      <c r="T8" s="16">
        <v>14.304</v>
      </c>
      <c r="U8" s="16">
        <v>14.184000000000001</v>
      </c>
      <c r="V8" s="16">
        <v>13.92</v>
      </c>
      <c r="W8" s="16">
        <v>10.632</v>
      </c>
      <c r="X8" s="16">
        <v>10.608000000000001</v>
      </c>
      <c r="Y8" s="16">
        <v>10.584</v>
      </c>
      <c r="Z8" s="54">
        <v>10.344000000000001</v>
      </c>
      <c r="AA8" s="64">
        <v>320.16000000000008</v>
      </c>
    </row>
    <row r="9" spans="1:27" x14ac:dyDescent="0.2">
      <c r="A9" s="7"/>
      <c r="B9" s="8" t="s">
        <v>41</v>
      </c>
      <c r="C9" s="14">
        <v>1003.2</v>
      </c>
      <c r="D9" s="15">
        <v>969.6</v>
      </c>
      <c r="E9" s="15">
        <v>977.6</v>
      </c>
      <c r="F9" s="15">
        <v>968</v>
      </c>
      <c r="G9" s="15">
        <v>968</v>
      </c>
      <c r="H9" s="15">
        <v>1019.2</v>
      </c>
      <c r="I9" s="15">
        <v>1104</v>
      </c>
      <c r="J9" s="15">
        <v>1224</v>
      </c>
      <c r="K9" s="15">
        <v>1208</v>
      </c>
      <c r="L9" s="16">
        <v>1132.8</v>
      </c>
      <c r="M9" s="16">
        <v>1068.8</v>
      </c>
      <c r="N9" s="16">
        <v>1064</v>
      </c>
      <c r="O9" s="16">
        <v>1110.4000000000001</v>
      </c>
      <c r="P9" s="16">
        <v>1137.6000000000001</v>
      </c>
      <c r="Q9" s="16">
        <v>1132.8</v>
      </c>
      <c r="R9" s="16">
        <v>1160</v>
      </c>
      <c r="S9" s="16">
        <v>1211.2</v>
      </c>
      <c r="T9" s="16">
        <v>1254.4000000000001</v>
      </c>
      <c r="U9" s="16">
        <v>1268.8</v>
      </c>
      <c r="V9" s="16">
        <v>1233.6000000000001</v>
      </c>
      <c r="W9" s="16">
        <v>1222.4000000000001</v>
      </c>
      <c r="X9" s="16">
        <v>1230.4000000000001</v>
      </c>
      <c r="Y9" s="16">
        <v>1188.8</v>
      </c>
      <c r="Z9" s="54">
        <v>1118.4000000000001</v>
      </c>
      <c r="AA9" s="64">
        <v>26976</v>
      </c>
    </row>
    <row r="10" spans="1:27" x14ac:dyDescent="0.2">
      <c r="A10" s="7"/>
      <c r="B10" s="8" t="s">
        <v>42</v>
      </c>
      <c r="C10" s="14">
        <v>1193.6000000000001</v>
      </c>
      <c r="D10" s="15">
        <v>1148.8</v>
      </c>
      <c r="E10" s="15">
        <v>1131.2</v>
      </c>
      <c r="F10" s="15">
        <v>1144</v>
      </c>
      <c r="G10" s="15">
        <v>1163.2</v>
      </c>
      <c r="H10" s="15">
        <v>1209.6000000000001</v>
      </c>
      <c r="I10" s="15">
        <v>1356.8</v>
      </c>
      <c r="J10" s="15">
        <v>1668.8</v>
      </c>
      <c r="K10" s="15">
        <v>1787.2</v>
      </c>
      <c r="L10" s="16">
        <v>1848</v>
      </c>
      <c r="M10" s="16">
        <v>1769.6000000000001</v>
      </c>
      <c r="N10" s="16">
        <v>1742.4</v>
      </c>
      <c r="O10" s="16">
        <v>1720</v>
      </c>
      <c r="P10" s="16">
        <v>1748.8</v>
      </c>
      <c r="Q10" s="16">
        <v>1737.6000000000001</v>
      </c>
      <c r="R10" s="16">
        <v>1747.2</v>
      </c>
      <c r="S10" s="16">
        <v>1806.4</v>
      </c>
      <c r="T10" s="16">
        <v>1748.8</v>
      </c>
      <c r="U10" s="16">
        <v>1616</v>
      </c>
      <c r="V10" s="16">
        <v>1524.8</v>
      </c>
      <c r="W10" s="16">
        <v>1488</v>
      </c>
      <c r="X10" s="16">
        <v>1456</v>
      </c>
      <c r="Y10" s="16">
        <v>1441.6000000000001</v>
      </c>
      <c r="Z10" s="54">
        <v>1344</v>
      </c>
      <c r="AA10" s="64">
        <v>36542.400000000001</v>
      </c>
    </row>
    <row r="11" spans="1:27" x14ac:dyDescent="0.2">
      <c r="A11" s="7"/>
      <c r="B11" s="8" t="s">
        <v>43</v>
      </c>
      <c r="C11" s="14">
        <v>108.4</v>
      </c>
      <c r="D11" s="15">
        <v>104.2</v>
      </c>
      <c r="E11" s="15">
        <v>101.4</v>
      </c>
      <c r="F11" s="15">
        <v>100.2</v>
      </c>
      <c r="G11" s="15">
        <v>102.60000000000001</v>
      </c>
      <c r="H11" s="15">
        <v>110.2</v>
      </c>
      <c r="I11" s="15">
        <v>125.2</v>
      </c>
      <c r="J11" s="15">
        <v>141.20000000000002</v>
      </c>
      <c r="K11" s="15">
        <v>135.80000000000001</v>
      </c>
      <c r="L11" s="16">
        <v>137</v>
      </c>
      <c r="M11" s="16">
        <v>112.4</v>
      </c>
      <c r="N11" s="16">
        <v>126.60000000000001</v>
      </c>
      <c r="O11" s="16">
        <v>120.4</v>
      </c>
      <c r="P11" s="16">
        <v>128</v>
      </c>
      <c r="Q11" s="16">
        <v>120.8</v>
      </c>
      <c r="R11" s="16">
        <v>121</v>
      </c>
      <c r="S11" s="16">
        <v>131.80000000000001</v>
      </c>
      <c r="T11" s="16">
        <v>132.80000000000001</v>
      </c>
      <c r="U11" s="16">
        <v>132.19999999999999</v>
      </c>
      <c r="V11" s="16">
        <v>143.20000000000002</v>
      </c>
      <c r="W11" s="16">
        <v>136.19999999999999</v>
      </c>
      <c r="X11" s="16">
        <v>128.6</v>
      </c>
      <c r="Y11" s="16">
        <v>118.60000000000001</v>
      </c>
      <c r="Z11" s="54">
        <v>115.2</v>
      </c>
      <c r="AA11" s="64">
        <v>2933.9999999999991</v>
      </c>
    </row>
    <row r="12" spans="1:27" x14ac:dyDescent="0.2">
      <c r="A12" s="7"/>
      <c r="B12" s="8" t="s">
        <v>44</v>
      </c>
      <c r="C12" s="14">
        <v>540</v>
      </c>
      <c r="D12" s="15">
        <v>525.9</v>
      </c>
      <c r="E12" s="15">
        <v>509.1</v>
      </c>
      <c r="F12" s="15">
        <v>509.1</v>
      </c>
      <c r="G12" s="15">
        <v>523.79999999999995</v>
      </c>
      <c r="H12" s="15">
        <v>553.5</v>
      </c>
      <c r="I12" s="15">
        <v>643.80000000000007</v>
      </c>
      <c r="J12" s="15">
        <v>837.6</v>
      </c>
      <c r="K12" s="15">
        <v>932.1</v>
      </c>
      <c r="L12" s="16">
        <v>989.4</v>
      </c>
      <c r="M12" s="16">
        <v>966.9</v>
      </c>
      <c r="N12" s="16">
        <v>924.6</v>
      </c>
      <c r="O12" s="16">
        <v>972.9</v>
      </c>
      <c r="P12" s="16">
        <v>909.30000000000007</v>
      </c>
      <c r="Q12" s="16">
        <v>898.2</v>
      </c>
      <c r="R12" s="16">
        <v>899.7</v>
      </c>
      <c r="S12" s="16">
        <v>932.1</v>
      </c>
      <c r="T12" s="16">
        <v>899.7</v>
      </c>
      <c r="U12" s="16">
        <v>797.1</v>
      </c>
      <c r="V12" s="16">
        <v>729.9</v>
      </c>
      <c r="W12" s="16">
        <v>699.9</v>
      </c>
      <c r="X12" s="16">
        <v>696.30000000000007</v>
      </c>
      <c r="Y12" s="16">
        <v>701.4</v>
      </c>
      <c r="Z12" s="54">
        <v>632.70000000000005</v>
      </c>
      <c r="AA12" s="64">
        <v>18225.000000000004</v>
      </c>
    </row>
    <row r="13" spans="1:27" x14ac:dyDescent="0.2">
      <c r="A13" s="7"/>
      <c r="B13" s="8" t="s">
        <v>45</v>
      </c>
      <c r="C13" s="14">
        <v>710.7</v>
      </c>
      <c r="D13" s="15">
        <v>679.5</v>
      </c>
      <c r="E13" s="15">
        <v>680.7</v>
      </c>
      <c r="F13" s="15">
        <v>672.6</v>
      </c>
      <c r="G13" s="15">
        <v>677.4</v>
      </c>
      <c r="H13" s="15">
        <v>711</v>
      </c>
      <c r="I13" s="15">
        <v>781.80000000000007</v>
      </c>
      <c r="J13" s="15">
        <v>899.7</v>
      </c>
      <c r="K13" s="15">
        <v>866.7</v>
      </c>
      <c r="L13" s="16">
        <v>800.4</v>
      </c>
      <c r="M13" s="16">
        <v>750.6</v>
      </c>
      <c r="N13" s="16">
        <v>750.9</v>
      </c>
      <c r="O13" s="16">
        <v>783.6</v>
      </c>
      <c r="P13" s="16">
        <v>815.1</v>
      </c>
      <c r="Q13" s="16">
        <v>817.2</v>
      </c>
      <c r="R13" s="16">
        <v>839.1</v>
      </c>
      <c r="S13" s="16">
        <v>868.5</v>
      </c>
      <c r="T13" s="16">
        <v>892.80000000000007</v>
      </c>
      <c r="U13" s="16">
        <v>912.9</v>
      </c>
      <c r="V13" s="16">
        <v>888.9</v>
      </c>
      <c r="W13" s="16">
        <v>891</v>
      </c>
      <c r="X13" s="16">
        <v>903.6</v>
      </c>
      <c r="Y13" s="16">
        <v>868.5</v>
      </c>
      <c r="Z13" s="54">
        <v>807</v>
      </c>
      <c r="AA13" s="64">
        <v>19270.199999999997</v>
      </c>
    </row>
    <row r="14" spans="1:27" x14ac:dyDescent="0.2">
      <c r="A14" s="7"/>
      <c r="B14" s="8" t="s">
        <v>46</v>
      </c>
      <c r="C14" s="14">
        <v>51.9</v>
      </c>
      <c r="D14" s="15">
        <v>51</v>
      </c>
      <c r="E14" s="15">
        <v>51</v>
      </c>
      <c r="F14" s="15">
        <v>51.6</v>
      </c>
      <c r="G14" s="15">
        <v>51.300000000000004</v>
      </c>
      <c r="H14" s="15">
        <v>63.300000000000004</v>
      </c>
      <c r="I14" s="15">
        <v>73.5</v>
      </c>
      <c r="J14" s="15">
        <v>68.099999999999994</v>
      </c>
      <c r="K14" s="15">
        <v>65.7</v>
      </c>
      <c r="L14" s="16">
        <v>63.6</v>
      </c>
      <c r="M14" s="16">
        <v>62.1</v>
      </c>
      <c r="N14" s="16">
        <v>57</v>
      </c>
      <c r="O14" s="16">
        <v>57.300000000000004</v>
      </c>
      <c r="P14" s="16">
        <v>54.6</v>
      </c>
      <c r="Q14" s="16">
        <v>55.2</v>
      </c>
      <c r="R14" s="16">
        <v>55.5</v>
      </c>
      <c r="S14" s="16">
        <v>62.4</v>
      </c>
      <c r="T14" s="16">
        <v>73.5</v>
      </c>
      <c r="U14" s="16">
        <v>74.400000000000006</v>
      </c>
      <c r="V14" s="16">
        <v>69</v>
      </c>
      <c r="W14" s="16">
        <v>60</v>
      </c>
      <c r="X14" s="16">
        <v>56.1</v>
      </c>
      <c r="Y14" s="16">
        <v>55.800000000000004</v>
      </c>
      <c r="Z14" s="54">
        <v>51.9</v>
      </c>
      <c r="AA14" s="64">
        <v>1435.8000000000002</v>
      </c>
    </row>
    <row r="15" spans="1:27" x14ac:dyDescent="0.2">
      <c r="A15" s="7"/>
      <c r="B15" s="8" t="s">
        <v>47</v>
      </c>
      <c r="C15" s="14">
        <v>64</v>
      </c>
      <c r="D15" s="15">
        <v>62.6</v>
      </c>
      <c r="E15" s="15">
        <v>66.599999999999994</v>
      </c>
      <c r="F15" s="15">
        <v>63.6</v>
      </c>
      <c r="G15" s="15">
        <v>62</v>
      </c>
      <c r="H15" s="15">
        <v>63.6</v>
      </c>
      <c r="I15" s="15">
        <v>65.8</v>
      </c>
      <c r="J15" s="15">
        <v>65.8</v>
      </c>
      <c r="K15" s="15">
        <v>81.8</v>
      </c>
      <c r="L15" s="16">
        <v>80</v>
      </c>
      <c r="M15" s="16">
        <v>69.400000000000006</v>
      </c>
      <c r="N15" s="16">
        <v>67.8</v>
      </c>
      <c r="O15" s="16">
        <v>75</v>
      </c>
      <c r="P15" s="16">
        <v>74.600000000000009</v>
      </c>
      <c r="Q15" s="16">
        <v>73</v>
      </c>
      <c r="R15" s="16">
        <v>72.8</v>
      </c>
      <c r="S15" s="16">
        <v>77</v>
      </c>
      <c r="T15" s="16">
        <v>78</v>
      </c>
      <c r="U15" s="16">
        <v>79.600000000000009</v>
      </c>
      <c r="V15" s="16">
        <v>78.2</v>
      </c>
      <c r="W15" s="16">
        <v>77</v>
      </c>
      <c r="X15" s="16">
        <v>74</v>
      </c>
      <c r="Y15" s="16">
        <v>74.600000000000009</v>
      </c>
      <c r="Z15" s="54">
        <v>73</v>
      </c>
      <c r="AA15" s="64">
        <v>1719.7999999999997</v>
      </c>
    </row>
    <row r="16" spans="1:27" x14ac:dyDescent="0.2">
      <c r="A16" s="7"/>
      <c r="B16" s="8" t="s">
        <v>48</v>
      </c>
      <c r="C16" s="14">
        <v>56.300000000000004</v>
      </c>
      <c r="D16" s="15">
        <v>56.300000000000004</v>
      </c>
      <c r="E16" s="15">
        <v>59</v>
      </c>
      <c r="F16" s="15">
        <v>58.5</v>
      </c>
      <c r="G16" s="15">
        <v>56.300000000000004</v>
      </c>
      <c r="H16" s="15">
        <v>56.300000000000004</v>
      </c>
      <c r="I16" s="15">
        <v>56.2</v>
      </c>
      <c r="J16" s="15">
        <v>59.5</v>
      </c>
      <c r="K16" s="15">
        <v>58</v>
      </c>
      <c r="L16" s="16">
        <v>56</v>
      </c>
      <c r="M16" s="16">
        <v>55.800000000000004</v>
      </c>
      <c r="N16" s="16">
        <v>56.2</v>
      </c>
      <c r="O16" s="16">
        <v>59.4</v>
      </c>
      <c r="P16" s="16">
        <v>56.6</v>
      </c>
      <c r="Q16" s="16">
        <v>55.7</v>
      </c>
      <c r="R16" s="16">
        <v>55.800000000000004</v>
      </c>
      <c r="S16" s="16">
        <v>58.800000000000004</v>
      </c>
      <c r="T16" s="16">
        <v>58.800000000000004</v>
      </c>
      <c r="U16" s="16">
        <v>56.2</v>
      </c>
      <c r="V16" s="16">
        <v>56.2</v>
      </c>
      <c r="W16" s="16">
        <v>56.300000000000004</v>
      </c>
      <c r="X16" s="16">
        <v>59.7</v>
      </c>
      <c r="Y16" s="16">
        <v>57.7</v>
      </c>
      <c r="Z16" s="54">
        <v>56.1</v>
      </c>
      <c r="AA16" s="64">
        <v>1371.7</v>
      </c>
    </row>
    <row r="17" spans="1:27" x14ac:dyDescent="0.2">
      <c r="A17" s="7"/>
      <c r="B17" s="8" t="s">
        <v>49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4">
        <v>0</v>
      </c>
      <c r="AA17" s="64">
        <v>0</v>
      </c>
    </row>
    <row r="18" spans="1:27" x14ac:dyDescent="0.2">
      <c r="A18" s="7"/>
      <c r="B18" s="8" t="s">
        <v>50</v>
      </c>
      <c r="C18" s="14">
        <v>554</v>
      </c>
      <c r="D18" s="15">
        <v>527</v>
      </c>
      <c r="E18" s="15">
        <v>528.4</v>
      </c>
      <c r="F18" s="15">
        <v>541.79999999999995</v>
      </c>
      <c r="G18" s="15">
        <v>545.20000000000005</v>
      </c>
      <c r="H18" s="15">
        <v>554.20000000000005</v>
      </c>
      <c r="I18" s="15">
        <v>598</v>
      </c>
      <c r="J18" s="15">
        <v>702</v>
      </c>
      <c r="K18" s="15">
        <v>731.6</v>
      </c>
      <c r="L18" s="16">
        <v>735.4</v>
      </c>
      <c r="M18" s="16">
        <v>701.6</v>
      </c>
      <c r="N18" s="16">
        <v>703</v>
      </c>
      <c r="O18" s="16">
        <v>640.4</v>
      </c>
      <c r="P18" s="16">
        <v>723</v>
      </c>
      <c r="Q18" s="16">
        <v>729.6</v>
      </c>
      <c r="R18" s="16">
        <v>740.4</v>
      </c>
      <c r="S18" s="16">
        <v>755</v>
      </c>
      <c r="T18" s="16">
        <v>728.80000000000007</v>
      </c>
      <c r="U18" s="16">
        <v>699.6</v>
      </c>
      <c r="V18" s="16">
        <v>661.6</v>
      </c>
      <c r="W18" s="16">
        <v>663.80000000000007</v>
      </c>
      <c r="X18" s="16">
        <v>641.80000000000007</v>
      </c>
      <c r="Y18" s="16">
        <v>632.20000000000005</v>
      </c>
      <c r="Z18" s="54">
        <v>605.4</v>
      </c>
      <c r="AA18" s="64">
        <v>15643.799999999997</v>
      </c>
    </row>
    <row r="19" spans="1:27" x14ac:dyDescent="0.2">
      <c r="A19" s="7"/>
      <c r="B19" s="8" t="s">
        <v>51</v>
      </c>
      <c r="C19" s="14">
        <v>117</v>
      </c>
      <c r="D19" s="15">
        <v>116.60000000000001</v>
      </c>
      <c r="E19" s="15">
        <v>116.60000000000001</v>
      </c>
      <c r="F19" s="15">
        <v>117</v>
      </c>
      <c r="G19" s="15">
        <v>118</v>
      </c>
      <c r="H19" s="15">
        <v>120.60000000000001</v>
      </c>
      <c r="I19" s="15">
        <v>121.8</v>
      </c>
      <c r="J19" s="15">
        <v>126.4</v>
      </c>
      <c r="K19" s="15">
        <v>132.80000000000001</v>
      </c>
      <c r="L19" s="16">
        <v>127.60000000000001</v>
      </c>
      <c r="M19" s="16">
        <v>127.2</v>
      </c>
      <c r="N19" s="16">
        <v>127.2</v>
      </c>
      <c r="O19" s="16">
        <v>131.19999999999999</v>
      </c>
      <c r="P19" s="16">
        <v>131.6</v>
      </c>
      <c r="Q19" s="16">
        <v>128.6</v>
      </c>
      <c r="R19" s="16">
        <v>132.19999999999999</v>
      </c>
      <c r="S19" s="16">
        <v>139.80000000000001</v>
      </c>
      <c r="T19" s="16">
        <v>145.4</v>
      </c>
      <c r="U19" s="16">
        <v>141.6</v>
      </c>
      <c r="V19" s="16">
        <v>135.80000000000001</v>
      </c>
      <c r="W19" s="16">
        <v>133.80000000000001</v>
      </c>
      <c r="X19" s="16">
        <v>132.6</v>
      </c>
      <c r="Y19" s="16">
        <v>127.8</v>
      </c>
      <c r="Z19" s="54">
        <v>126</v>
      </c>
      <c r="AA19" s="64">
        <v>3075.2000000000003</v>
      </c>
    </row>
    <row r="20" spans="1:27" x14ac:dyDescent="0.2">
      <c r="A20" s="7"/>
      <c r="B20" s="8" t="s">
        <v>52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4">
        <v>0</v>
      </c>
      <c r="AA20" s="64">
        <v>0</v>
      </c>
    </row>
    <row r="21" spans="1:27" x14ac:dyDescent="0.2">
      <c r="A21" s="7"/>
      <c r="B21" s="8" t="s">
        <v>53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4">
        <v>0</v>
      </c>
      <c r="AA21" s="64">
        <v>0</v>
      </c>
    </row>
    <row r="22" spans="1:27" x14ac:dyDescent="0.2">
      <c r="A22" s="7"/>
      <c r="B22" s="8" t="s">
        <v>54</v>
      </c>
      <c r="C22" s="14">
        <v>767.2</v>
      </c>
      <c r="D22" s="15">
        <v>770</v>
      </c>
      <c r="E22" s="15">
        <v>767.2</v>
      </c>
      <c r="F22" s="15">
        <v>753.2</v>
      </c>
      <c r="G22" s="15">
        <v>775.6</v>
      </c>
      <c r="H22" s="15">
        <v>789.6</v>
      </c>
      <c r="I22" s="15">
        <v>859.6</v>
      </c>
      <c r="J22" s="15">
        <v>949.2</v>
      </c>
      <c r="K22" s="15">
        <v>1064</v>
      </c>
      <c r="L22" s="16">
        <v>1066.8</v>
      </c>
      <c r="M22" s="16">
        <v>1033.2</v>
      </c>
      <c r="N22" s="16">
        <v>988.4</v>
      </c>
      <c r="O22" s="16">
        <v>1005.2</v>
      </c>
      <c r="P22" s="16">
        <v>985.6</v>
      </c>
      <c r="Q22" s="16">
        <v>991.2</v>
      </c>
      <c r="R22" s="16">
        <v>1019.2</v>
      </c>
      <c r="S22" s="16">
        <v>1052.8</v>
      </c>
      <c r="T22" s="16">
        <v>1080.8</v>
      </c>
      <c r="U22" s="16">
        <v>1050</v>
      </c>
      <c r="V22" s="16">
        <v>1016.4</v>
      </c>
      <c r="W22" s="16">
        <v>999.6</v>
      </c>
      <c r="X22" s="16">
        <v>938</v>
      </c>
      <c r="Y22" s="16">
        <v>901.6</v>
      </c>
      <c r="Z22" s="54">
        <v>842.80000000000007</v>
      </c>
      <c r="AA22" s="64">
        <v>22467.200000000001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4">
        <v>0</v>
      </c>
      <c r="AA23" s="64">
        <v>0</v>
      </c>
    </row>
    <row r="24" spans="1:27" x14ac:dyDescent="0.2">
      <c r="A24" s="7"/>
      <c r="B24" s="8" t="s">
        <v>56</v>
      </c>
      <c r="C24" s="14">
        <v>8.4</v>
      </c>
      <c r="D24" s="15">
        <v>5.6000000000000005</v>
      </c>
      <c r="E24" s="15">
        <v>8.4</v>
      </c>
      <c r="F24" s="15">
        <v>8.4</v>
      </c>
      <c r="G24" s="15">
        <v>8.4</v>
      </c>
      <c r="H24" s="15">
        <v>8.4</v>
      </c>
      <c r="I24" s="15">
        <v>11.200000000000001</v>
      </c>
      <c r="J24" s="15">
        <v>16.8</v>
      </c>
      <c r="K24" s="15">
        <v>19.600000000000001</v>
      </c>
      <c r="L24" s="16">
        <v>16.8</v>
      </c>
      <c r="M24" s="16">
        <v>14</v>
      </c>
      <c r="N24" s="16">
        <v>19.600000000000001</v>
      </c>
      <c r="O24" s="16">
        <v>16.8</v>
      </c>
      <c r="P24" s="16">
        <v>16.8</v>
      </c>
      <c r="Q24" s="16">
        <v>16.8</v>
      </c>
      <c r="R24" s="16">
        <v>14</v>
      </c>
      <c r="S24" s="16">
        <v>16.8</v>
      </c>
      <c r="T24" s="16">
        <v>16.8</v>
      </c>
      <c r="U24" s="16">
        <v>19.600000000000001</v>
      </c>
      <c r="V24" s="16">
        <v>11.200000000000001</v>
      </c>
      <c r="W24" s="16">
        <v>11.200000000000001</v>
      </c>
      <c r="X24" s="16">
        <v>8.4</v>
      </c>
      <c r="Y24" s="16">
        <v>11.200000000000001</v>
      </c>
      <c r="Z24" s="54">
        <v>8.4</v>
      </c>
      <c r="AA24" s="64">
        <v>313.59999999999997</v>
      </c>
    </row>
    <row r="25" spans="1:27" x14ac:dyDescent="0.2">
      <c r="A25" s="7"/>
      <c r="B25" s="8" t="s">
        <v>57</v>
      </c>
      <c r="C25" s="14">
        <v>348.6</v>
      </c>
      <c r="D25" s="15">
        <v>354.90000000000003</v>
      </c>
      <c r="E25" s="15">
        <v>358.40000000000003</v>
      </c>
      <c r="F25" s="15">
        <v>344.40000000000003</v>
      </c>
      <c r="G25" s="15">
        <v>357.7</v>
      </c>
      <c r="H25" s="15">
        <v>359.8</v>
      </c>
      <c r="I25" s="15">
        <v>387.1</v>
      </c>
      <c r="J25" s="15">
        <v>412.3</v>
      </c>
      <c r="K25" s="15">
        <v>485.8</v>
      </c>
      <c r="L25" s="16">
        <v>499.8</v>
      </c>
      <c r="M25" s="16">
        <v>471.8</v>
      </c>
      <c r="N25" s="16">
        <v>466.2</v>
      </c>
      <c r="O25" s="16">
        <v>490</v>
      </c>
      <c r="P25" s="16">
        <v>455</v>
      </c>
      <c r="Q25" s="16">
        <v>472.5</v>
      </c>
      <c r="R25" s="16">
        <v>488.6</v>
      </c>
      <c r="S25" s="16">
        <v>487.90000000000003</v>
      </c>
      <c r="T25" s="16">
        <v>503.3</v>
      </c>
      <c r="U25" s="16">
        <v>492.1</v>
      </c>
      <c r="V25" s="16">
        <v>480.90000000000003</v>
      </c>
      <c r="W25" s="16">
        <v>484.40000000000003</v>
      </c>
      <c r="X25" s="16">
        <v>452.90000000000003</v>
      </c>
      <c r="Y25" s="16">
        <v>424.90000000000003</v>
      </c>
      <c r="Z25" s="54">
        <v>401.8</v>
      </c>
      <c r="AA25" s="64">
        <v>10481.099999999999</v>
      </c>
    </row>
    <row r="26" spans="1:27" x14ac:dyDescent="0.2">
      <c r="A26" s="7"/>
      <c r="B26" s="8" t="s">
        <v>58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4">
        <v>0</v>
      </c>
      <c r="AA26" s="64">
        <v>0</v>
      </c>
    </row>
    <row r="27" spans="1:27" x14ac:dyDescent="0.2">
      <c r="A27" s="7"/>
      <c r="B27" s="8" t="s">
        <v>59</v>
      </c>
      <c r="C27" s="14">
        <v>9.1</v>
      </c>
      <c r="D27" s="15">
        <v>9.1</v>
      </c>
      <c r="E27" s="15">
        <v>9.1</v>
      </c>
      <c r="F27" s="15">
        <v>8.4</v>
      </c>
      <c r="G27" s="15">
        <v>9.8000000000000007</v>
      </c>
      <c r="H27" s="15">
        <v>10.5</v>
      </c>
      <c r="I27" s="15">
        <v>13.3</v>
      </c>
      <c r="J27" s="15">
        <v>18.2</v>
      </c>
      <c r="K27" s="15">
        <v>19.600000000000001</v>
      </c>
      <c r="L27" s="16">
        <v>17.5</v>
      </c>
      <c r="M27" s="16">
        <v>17.5</v>
      </c>
      <c r="N27" s="16">
        <v>18.900000000000002</v>
      </c>
      <c r="O27" s="16">
        <v>18.2</v>
      </c>
      <c r="P27" s="16">
        <v>18.2</v>
      </c>
      <c r="Q27" s="16">
        <v>17.5</v>
      </c>
      <c r="R27" s="16">
        <v>16.8</v>
      </c>
      <c r="S27" s="16">
        <v>18.2</v>
      </c>
      <c r="T27" s="16">
        <v>18.900000000000002</v>
      </c>
      <c r="U27" s="16">
        <v>18.900000000000002</v>
      </c>
      <c r="V27" s="16">
        <v>13.3</v>
      </c>
      <c r="W27" s="16">
        <v>11.200000000000001</v>
      </c>
      <c r="X27" s="16">
        <v>11.200000000000001</v>
      </c>
      <c r="Y27" s="16">
        <v>11.200000000000001</v>
      </c>
      <c r="Z27" s="54">
        <v>11.200000000000001</v>
      </c>
      <c r="AA27" s="64">
        <v>345.7999999999999</v>
      </c>
    </row>
    <row r="28" spans="1:27" x14ac:dyDescent="0.2">
      <c r="A28" s="7"/>
      <c r="B28" s="8" t="s">
        <v>60</v>
      </c>
      <c r="C28" s="14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54">
        <v>0</v>
      </c>
      <c r="AA28" s="64">
        <v>0</v>
      </c>
    </row>
    <row r="29" spans="1:27" x14ac:dyDescent="0.2">
      <c r="A29" s="7"/>
      <c r="B29" s="8" t="s">
        <v>61</v>
      </c>
      <c r="C29" s="14">
        <v>420</v>
      </c>
      <c r="D29" s="15">
        <v>418.6</v>
      </c>
      <c r="E29" s="15">
        <v>414.40000000000003</v>
      </c>
      <c r="F29" s="15">
        <v>412.3</v>
      </c>
      <c r="G29" s="15">
        <v>420.7</v>
      </c>
      <c r="H29" s="15">
        <v>435.40000000000003</v>
      </c>
      <c r="I29" s="15">
        <v>476</v>
      </c>
      <c r="J29" s="15">
        <v>541.79999999999995</v>
      </c>
      <c r="K29" s="15">
        <v>581.70000000000005</v>
      </c>
      <c r="L29" s="16">
        <v>574</v>
      </c>
      <c r="M29" s="16">
        <v>566.30000000000007</v>
      </c>
      <c r="N29" s="16">
        <v>525</v>
      </c>
      <c r="O29" s="16">
        <v>521.5</v>
      </c>
      <c r="P29" s="16">
        <v>534.79999999999995</v>
      </c>
      <c r="Q29" s="16">
        <v>523.6</v>
      </c>
      <c r="R29" s="16">
        <v>534.1</v>
      </c>
      <c r="S29" s="16">
        <v>571.20000000000005</v>
      </c>
      <c r="T29" s="16">
        <v>583.1</v>
      </c>
      <c r="U29" s="16">
        <v>562.80000000000007</v>
      </c>
      <c r="V29" s="16">
        <v>539</v>
      </c>
      <c r="W29" s="16">
        <v>519.4</v>
      </c>
      <c r="X29" s="16">
        <v>490.7</v>
      </c>
      <c r="Y29" s="16">
        <v>478.8</v>
      </c>
      <c r="Z29" s="54">
        <v>445.90000000000003</v>
      </c>
      <c r="AA29" s="64">
        <v>12091.1</v>
      </c>
    </row>
    <row r="30" spans="1:27" x14ac:dyDescent="0.2">
      <c r="A30" s="7"/>
      <c r="B30" s="8" t="s">
        <v>62</v>
      </c>
      <c r="C30" s="14">
        <v>0</v>
      </c>
      <c r="D30" s="15">
        <v>0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15">
        <v>0</v>
      </c>
      <c r="K30" s="15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54">
        <v>0</v>
      </c>
      <c r="AA30" s="64">
        <v>0</v>
      </c>
    </row>
    <row r="31" spans="1:27" s="62" customFormat="1" ht="16.5" thickBot="1" x14ac:dyDescent="0.3">
      <c r="A31" s="57"/>
      <c r="B31" s="58" t="s">
        <v>2</v>
      </c>
      <c r="C31" s="59">
        <f>SUM(C8:C30)</f>
        <v>5964.424</v>
      </c>
      <c r="D31" s="59">
        <f>SUM(D8:D30)</f>
        <v>5809.9480000000012</v>
      </c>
      <c r="E31" s="59">
        <f>SUM(E8:E30)</f>
        <v>5789.7319999999991</v>
      </c>
      <c r="F31" s="59">
        <f>SUM(F8:F30)</f>
        <v>5766.7079999999987</v>
      </c>
      <c r="G31" s="59">
        <f>SUM(G8:G30)</f>
        <v>5853.6559999999999</v>
      </c>
      <c r="H31" s="59">
        <f>SUM(H8:H30)</f>
        <v>6078.9760000000006</v>
      </c>
      <c r="I31" s="59">
        <f>SUM(I8:I30)</f>
        <v>6688.5240000000013</v>
      </c>
      <c r="J31" s="59">
        <f>SUM(J8:J30)</f>
        <v>7746.2080000000005</v>
      </c>
      <c r="K31" s="59">
        <f>SUM(K8:K30)</f>
        <v>8187.6560000000018</v>
      </c>
      <c r="L31" s="59">
        <f>SUM(L8:L30)</f>
        <v>8162.8360000000002</v>
      </c>
      <c r="M31" s="59">
        <f>SUM(M8:M30)</f>
        <v>7805.0800000000008</v>
      </c>
      <c r="N31" s="59">
        <f>SUM(N8:N30)</f>
        <v>7655.6079999999993</v>
      </c>
      <c r="O31" s="59">
        <f>SUM(O8:O30)</f>
        <v>7737.5879999999997</v>
      </c>
      <c r="P31" s="59">
        <f>SUM(P8:P30)</f>
        <v>7800.2800000000025</v>
      </c>
      <c r="Q31" s="59">
        <f>SUM(Q8:Q30)</f>
        <v>7780.956000000001</v>
      </c>
      <c r="R31" s="59">
        <f>SUM(R8:R30)</f>
        <v>7907.2720000000008</v>
      </c>
      <c r="S31" s="59">
        <f>SUM(S8:S30)</f>
        <v>8204.1319999999996</v>
      </c>
      <c r="T31" s="59">
        <f>SUM(T8:T30)</f>
        <v>8230.2039999999997</v>
      </c>
      <c r="U31" s="59">
        <f>SUM(U8:U30)</f>
        <v>7935.9840000000004</v>
      </c>
      <c r="V31" s="59">
        <f>SUM(V8:V30)</f>
        <v>7595.9199999999992</v>
      </c>
      <c r="W31" s="59">
        <f>SUM(W8:W30)</f>
        <v>7464.8319999999994</v>
      </c>
      <c r="X31" s="59">
        <f>SUM(X8:X30)</f>
        <v>7290.9079999999994</v>
      </c>
      <c r="Y31" s="59">
        <f>SUM(Y8:Y30)</f>
        <v>7105.2840000000006</v>
      </c>
      <c r="Z31" s="60">
        <f>SUM(Z8:Z30)</f>
        <v>6650.1439999999993</v>
      </c>
      <c r="AA31" s="61">
        <f>SUM(AA8:AA30)</f>
        <v>173212.86000000002</v>
      </c>
    </row>
    <row r="86" spans="2:9" ht="17.25" hidden="1" customHeight="1" x14ac:dyDescent="0.2">
      <c r="B86" s="5" t="s">
        <v>33</v>
      </c>
      <c r="C86" s="4"/>
      <c r="D86" s="9">
        <v>1</v>
      </c>
      <c r="E86" s="10">
        <v>0</v>
      </c>
      <c r="F86" s="10">
        <v>0</v>
      </c>
      <c r="G86" s="10">
        <v>1</v>
      </c>
      <c r="H86" s="10">
        <v>1</v>
      </c>
      <c r="I86" s="10">
        <v>3</v>
      </c>
    </row>
  </sheetData>
  <autoFilter ref="A7:AA31"/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39" customWidth="1"/>
    <col min="55" max="16384" width="9.140625" style="1"/>
  </cols>
  <sheetData>
    <row r="1" spans="1:54" x14ac:dyDescent="0.2">
      <c r="A1" s="35"/>
    </row>
    <row r="2" spans="1:54" ht="25.5" x14ac:dyDescent="0.35">
      <c r="A2" s="35"/>
      <c r="B2" s="46" t="str">
        <f>'Время горизонтально'!E2</f>
        <v>Электроэнергия по фидерам по часовым интервалам</v>
      </c>
    </row>
    <row r="3" spans="1:54" ht="15.75" x14ac:dyDescent="0.25">
      <c r="A3" s="35"/>
      <c r="B3" s="47" t="str">
        <f>IF(isOV="","",isOV)</f>
        <v/>
      </c>
    </row>
    <row r="4" spans="1:54" s="44" customFormat="1" ht="15.75" x14ac:dyDescent="0.25">
      <c r="A4" s="37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</row>
    <row r="5" spans="1:54" s="45" customFormat="1" ht="15.75" x14ac:dyDescent="0.25">
      <c r="A5" s="36" t="str">
        <f>IF(group="","",group)</f>
        <v>ПС 110 кВ Вашки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</row>
    <row r="6" spans="1:54" s="52" customFormat="1" ht="35.25" customHeight="1" x14ac:dyDescent="0.2">
      <c r="A6" s="50" t="s">
        <v>31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</row>
    <row r="7" spans="1:54" x14ac:dyDescent="0.2">
      <c r="A7" s="38" t="s">
        <v>3</v>
      </c>
    </row>
    <row r="8" spans="1:54" x14ac:dyDescent="0.2">
      <c r="A8" s="38" t="s">
        <v>4</v>
      </c>
    </row>
    <row r="9" spans="1:54" x14ac:dyDescent="0.2">
      <c r="A9" s="38" t="s">
        <v>5</v>
      </c>
    </row>
    <row r="10" spans="1:54" x14ac:dyDescent="0.2">
      <c r="A10" s="38" t="s">
        <v>6</v>
      </c>
    </row>
    <row r="11" spans="1:54" x14ac:dyDescent="0.2">
      <c r="A11" s="38" t="s">
        <v>7</v>
      </c>
    </row>
    <row r="12" spans="1:54" x14ac:dyDescent="0.2">
      <c r="A12" s="38" t="s">
        <v>8</v>
      </c>
    </row>
    <row r="13" spans="1:54" x14ac:dyDescent="0.2">
      <c r="A13" s="38" t="s">
        <v>9</v>
      </c>
    </row>
    <row r="14" spans="1:54" x14ac:dyDescent="0.2">
      <c r="A14" s="38" t="s">
        <v>10</v>
      </c>
    </row>
    <row r="15" spans="1:54" x14ac:dyDescent="0.2">
      <c r="A15" s="38" t="s">
        <v>11</v>
      </c>
    </row>
    <row r="16" spans="1:54" x14ac:dyDescent="0.2">
      <c r="A16" s="38" t="s">
        <v>12</v>
      </c>
    </row>
    <row r="17" spans="1:1" x14ac:dyDescent="0.2">
      <c r="A17" s="38" t="s">
        <v>13</v>
      </c>
    </row>
    <row r="18" spans="1:1" x14ac:dyDescent="0.2">
      <c r="A18" s="38" t="s">
        <v>14</v>
      </c>
    </row>
    <row r="19" spans="1:1" x14ac:dyDescent="0.2">
      <c r="A19" s="38" t="s">
        <v>15</v>
      </c>
    </row>
    <row r="20" spans="1:1" x14ac:dyDescent="0.2">
      <c r="A20" s="38" t="s">
        <v>16</v>
      </c>
    </row>
    <row r="21" spans="1:1" x14ac:dyDescent="0.2">
      <c r="A21" s="38" t="s">
        <v>17</v>
      </c>
    </row>
    <row r="22" spans="1:1" x14ac:dyDescent="0.2">
      <c r="A22" s="38" t="s">
        <v>18</v>
      </c>
    </row>
    <row r="23" spans="1:1" x14ac:dyDescent="0.2">
      <c r="A23" s="38" t="s">
        <v>19</v>
      </c>
    </row>
    <row r="24" spans="1:1" x14ac:dyDescent="0.2">
      <c r="A24" s="38" t="s">
        <v>20</v>
      </c>
    </row>
    <row r="25" spans="1:1" x14ac:dyDescent="0.2">
      <c r="A25" s="38" t="s">
        <v>21</v>
      </c>
    </row>
    <row r="26" spans="1:1" x14ac:dyDescent="0.2">
      <c r="A26" s="38" t="s">
        <v>22</v>
      </c>
    </row>
    <row r="27" spans="1:1" x14ac:dyDescent="0.2">
      <c r="A27" s="38" t="s">
        <v>23</v>
      </c>
    </row>
    <row r="28" spans="1:1" x14ac:dyDescent="0.2">
      <c r="A28" s="38" t="s">
        <v>24</v>
      </c>
    </row>
    <row r="29" spans="1:1" x14ac:dyDescent="0.2">
      <c r="A29" s="38" t="s">
        <v>25</v>
      </c>
    </row>
    <row r="30" spans="1:1" x14ac:dyDescent="0.2">
      <c r="A30" s="38" t="s">
        <v>26</v>
      </c>
    </row>
    <row r="31" spans="1:1" s="49" customFormat="1" x14ac:dyDescent="0.2">
      <c r="A31" s="40" t="s">
        <v>2</v>
      </c>
    </row>
    <row r="32" spans="1:1" x14ac:dyDescent="0.2">
      <c r="A32" s="63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1" customWidth="1"/>
    <col min="2" max="2" width="10.28515625" style="42" hidden="1" customWidth="1"/>
    <col min="3" max="3" width="15.42578125" style="23" customWidth="1"/>
    <col min="4" max="4" width="20.7109375" style="24" customWidth="1"/>
    <col min="5" max="5" width="16.5703125" style="25" hidden="1" customWidth="1"/>
    <col min="6" max="6" width="16.5703125" style="24" hidden="1" customWidth="1"/>
    <col min="7" max="16384" width="9.140625" style="1"/>
  </cols>
  <sheetData>
    <row r="1" spans="1:6" ht="12.75" customHeight="1" x14ac:dyDescent="0.25"/>
    <row r="2" spans="1:6" ht="25.5" x14ac:dyDescent="0.25">
      <c r="A2" s="55" t="str">
        <f>'Время горизонтально'!E2</f>
        <v>Электроэнергия по фидерам по часовым интервалам</v>
      </c>
      <c r="B2" s="43"/>
    </row>
    <row r="3" spans="1:6" ht="21" customHeight="1" x14ac:dyDescent="0.3">
      <c r="C3" s="30" t="str">
        <f>IF(isOV="","",isOV)</f>
        <v/>
      </c>
    </row>
    <row r="4" spans="1:6" x14ac:dyDescent="0.25">
      <c r="A4" s="26" t="str">
        <f>IF(group="","",group)</f>
        <v>ПС 110 кВ Вашки</v>
      </c>
      <c r="D4" s="27" t="str">
        <f>IF(energy="","",energy)</f>
        <v>активная энергия</v>
      </c>
    </row>
    <row r="5" spans="1:6" ht="15.75" customHeight="1" thickBot="1" x14ac:dyDescent="0.3">
      <c r="D5" s="28" t="str">
        <f>IF(period="","",period)</f>
        <v>за 18.12.2024</v>
      </c>
    </row>
    <row r="6" spans="1:6" s="29" customFormat="1" ht="34.5" customHeight="1" thickBot="1" x14ac:dyDescent="0.25">
      <c r="A6" s="31" t="s">
        <v>1</v>
      </c>
      <c r="B6" s="32" t="s">
        <v>27</v>
      </c>
      <c r="C6" s="33" t="s">
        <v>28</v>
      </c>
      <c r="D6" s="34" t="s">
        <v>34</v>
      </c>
      <c r="E6" s="56" t="s">
        <v>29</v>
      </c>
      <c r="F6" s="34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13</vt:i4>
      </vt:variant>
    </vt:vector>
  </HeadingPairs>
  <TitlesOfParts>
    <vt:vector size="16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2024-12-19T08:34:24Z</dcterms:modified>
</cp:coreProperties>
</file>